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15" windowHeight="8475"/>
  </bookViews>
  <sheets>
    <sheet name="Påmelding" sheetId="1" r:id="rId1"/>
    <sheet name="Deltakere" sheetId="2" r:id="rId2"/>
    <sheet name="Døgn" sheetId="3" r:id="rId3"/>
    <sheet name="Veiledning" sheetId="4" r:id="rId4"/>
  </sheets>
  <calcPr calcId="125725"/>
</workbook>
</file>

<file path=xl/calcChain.xml><?xml version="1.0" encoding="utf-8"?>
<calcChain xmlns="http://schemas.openxmlformats.org/spreadsheetml/2006/main">
  <c r="Q55" i="2"/>
  <c r="C29" i="1" s="1"/>
  <c r="W54" i="2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K30" i="3"/>
  <c r="J30"/>
  <c r="I30"/>
  <c r="H30"/>
  <c r="G30"/>
  <c r="F30"/>
  <c r="E30"/>
  <c r="D30"/>
  <c r="T55" i="2"/>
  <c r="L5" i="3"/>
  <c r="M5" s="1"/>
  <c r="L7"/>
  <c r="M7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11" s="1"/>
  <c r="L10"/>
  <c r="M10" s="1"/>
  <c r="L9"/>
  <c r="M9" s="1"/>
  <c r="L8"/>
  <c r="M8" s="1"/>
  <c r="L6"/>
  <c r="M6" s="1"/>
  <c r="O55" i="2"/>
  <c r="C27" i="1" s="1"/>
  <c r="E27" s="1"/>
  <c r="C19"/>
  <c r="D44" s="1"/>
  <c r="U54" i="2"/>
  <c r="V54" s="1"/>
  <c r="U53"/>
  <c r="V53" s="1"/>
  <c r="U52"/>
  <c r="V52" s="1"/>
  <c r="U51"/>
  <c r="V51" s="1"/>
  <c r="U50"/>
  <c r="V50" s="1"/>
  <c r="U49"/>
  <c r="V49" s="1"/>
  <c r="U48"/>
  <c r="V48" s="1"/>
  <c r="U47"/>
  <c r="V47" s="1"/>
  <c r="U46"/>
  <c r="V46" s="1"/>
  <c r="U45"/>
  <c r="V45" s="1"/>
  <c r="U44"/>
  <c r="V44" s="1"/>
  <c r="U43"/>
  <c r="V43" s="1"/>
  <c r="U42"/>
  <c r="V42" s="1"/>
  <c r="U41"/>
  <c r="V41" s="1"/>
  <c r="U40"/>
  <c r="V40" s="1"/>
  <c r="U39"/>
  <c r="V39" s="1"/>
  <c r="U38"/>
  <c r="V38" s="1"/>
  <c r="U37"/>
  <c r="V37" s="1"/>
  <c r="U36"/>
  <c r="V36" s="1"/>
  <c r="U35"/>
  <c r="V35" s="1"/>
  <c r="U34"/>
  <c r="V34" s="1"/>
  <c r="U33"/>
  <c r="V33" s="1"/>
  <c r="U32"/>
  <c r="V32" s="1"/>
  <c r="U31"/>
  <c r="V31" s="1"/>
  <c r="U30"/>
  <c r="V30" s="1"/>
  <c r="U29"/>
  <c r="V29" s="1"/>
  <c r="U28"/>
  <c r="V28" s="1"/>
  <c r="U27"/>
  <c r="V27" s="1"/>
  <c r="U26"/>
  <c r="V26" s="1"/>
  <c r="U25"/>
  <c r="V25" s="1"/>
  <c r="U24"/>
  <c r="V24" s="1"/>
  <c r="U23"/>
  <c r="V23" s="1"/>
  <c r="U22"/>
  <c r="V22" s="1"/>
  <c r="U21"/>
  <c r="V21" s="1"/>
  <c r="U20"/>
  <c r="V20" s="1"/>
  <c r="U19"/>
  <c r="V19" s="1"/>
  <c r="U18"/>
  <c r="V18" s="1"/>
  <c r="U17"/>
  <c r="V17" s="1"/>
  <c r="U16"/>
  <c r="V16" s="1"/>
  <c r="U15"/>
  <c r="V15" s="1"/>
  <c r="U14"/>
  <c r="V14" s="1"/>
  <c r="U13"/>
  <c r="V13" s="1"/>
  <c r="U12"/>
  <c r="V12" s="1"/>
  <c r="U11"/>
  <c r="V11" s="1"/>
  <c r="U10"/>
  <c r="V10" s="1"/>
  <c r="U9"/>
  <c r="V9" s="1"/>
  <c r="U8"/>
  <c r="V8" s="1"/>
  <c r="U7"/>
  <c r="V7" s="1"/>
  <c r="U6"/>
  <c r="V6" s="1"/>
  <c r="U5"/>
  <c r="V5" s="1"/>
  <c r="B47" i="1"/>
  <c r="C34"/>
  <c r="E34" s="1"/>
  <c r="S55" i="2"/>
  <c r="C31" i="1" s="1"/>
  <c r="E31" s="1"/>
  <c r="R55" i="2"/>
  <c r="C30" i="1" s="1"/>
  <c r="E30" s="1"/>
  <c r="P55" i="2"/>
  <c r="C28" i="1" s="1"/>
  <c r="E28" s="1"/>
  <c r="N55" i="2"/>
  <c r="C26" i="1" s="1"/>
  <c r="E26" s="1"/>
  <c r="M55" i="2"/>
  <c r="C25" i="1" s="1"/>
  <c r="E25" s="1"/>
  <c r="B46" l="1"/>
  <c r="M31" i="3"/>
  <c r="T56" i="2" s="1"/>
  <c r="P56"/>
  <c r="U55"/>
  <c r="M30" i="3"/>
  <c r="C32" i="1" s="1"/>
  <c r="E32" s="1"/>
  <c r="E36" s="1"/>
  <c r="E44" l="1"/>
  <c r="B45" s="1"/>
</calcChain>
</file>

<file path=xl/sharedStrings.xml><?xml version="1.0" encoding="utf-8"?>
<sst xmlns="http://schemas.openxmlformats.org/spreadsheetml/2006/main" count="116" uniqueCount="97">
  <si>
    <t>PÅMELDINGSSKJEMA</t>
  </si>
  <si>
    <t>REGIONLEIR 2016</t>
  </si>
  <si>
    <t>GRUPPE:</t>
  </si>
  <si>
    <t>GRUPPELEDER:</t>
  </si>
  <si>
    <t>ADRESSE:</t>
  </si>
  <si>
    <t>POSTNR:</t>
  </si>
  <si>
    <t>STED:</t>
  </si>
  <si>
    <t>E-POST:</t>
  </si>
  <si>
    <t>MOBIL:</t>
  </si>
  <si>
    <t>KRETS:</t>
  </si>
  <si>
    <t>STIFINNERE</t>
  </si>
  <si>
    <t>ROVERE</t>
  </si>
  <si>
    <t>LEDERE</t>
  </si>
  <si>
    <t>SUM DELTAKERE</t>
  </si>
  <si>
    <t>RAJER</t>
  </si>
  <si>
    <t>VI BESTILLER</t>
  </si>
  <si>
    <t>FORNAVN:</t>
  </si>
  <si>
    <t>ETTERNAVN:</t>
  </si>
  <si>
    <t>MAUR</t>
  </si>
  <si>
    <t>SUM</t>
  </si>
  <si>
    <t>VANDRERE</t>
  </si>
  <si>
    <t>LEDERE M/MOD</t>
  </si>
  <si>
    <t>SUM BETALES TIL KONTONR 3000 32 43229</t>
  </si>
  <si>
    <t>1. KONTAKTINFORMASJON:</t>
  </si>
  <si>
    <t>2. DELTAKERE:</t>
  </si>
  <si>
    <t>3. RAJER:</t>
  </si>
  <si>
    <t>4. BETALINGSINFORMASJON:</t>
  </si>
  <si>
    <t>MERKNAD:</t>
  </si>
  <si>
    <t>FAMILIE</t>
  </si>
  <si>
    <t>SETT TALLET 1 I RIKTIG KOLONNE, ET TALL PR RAD:</t>
  </si>
  <si>
    <t>5. MERKNADER:</t>
  </si>
  <si>
    <t>LEDERBARN</t>
  </si>
  <si>
    <t>PÅRØRENDE:</t>
  </si>
  <si>
    <t>KONTINGENTSATS</t>
  </si>
  <si>
    <t>LEDER</t>
  </si>
  <si>
    <t>DØGN</t>
  </si>
  <si>
    <t>DELTAKER</t>
  </si>
  <si>
    <t>FØDT:</t>
  </si>
  <si>
    <t>DELTAKERE</t>
  </si>
  <si>
    <t>LØR</t>
  </si>
  <si>
    <t>SØN</t>
  </si>
  <si>
    <t>MAN</t>
  </si>
  <si>
    <t>TIR</t>
  </si>
  <si>
    <t>ONS</t>
  </si>
  <si>
    <t>TOR</t>
  </si>
  <si>
    <t>FRE</t>
  </si>
  <si>
    <t>SETT 1-TALL FOR HVER DAG DELTAKEREN ER TILSTEDE</t>
  </si>
  <si>
    <t>DØGNPÅMELDING</t>
  </si>
  <si>
    <t>DELTAKERLISTE</t>
  </si>
  <si>
    <t xml:space="preserve">DØGN </t>
  </si>
  <si>
    <t>BEREGNING</t>
  </si>
  <si>
    <t>Deltakerdøgn:</t>
  </si>
  <si>
    <t>Deltakere:</t>
  </si>
  <si>
    <t>DELTAKERE MED DØGNPRIS</t>
  </si>
  <si>
    <t>DELTAKERDØGN</t>
  </si>
  <si>
    <t>FEILMELDINGER</t>
  </si>
  <si>
    <t>ALDER:</t>
  </si>
  <si>
    <t>ALLERGIER, DIETTER OG ANDRE OPPL.</t>
  </si>
  <si>
    <t>6. KONTROLL:</t>
  </si>
  <si>
    <t>1. KONTAKTINFORMASJON</t>
  </si>
  <si>
    <t>PÅMELDING</t>
  </si>
  <si>
    <t>Fyll ut gruppenavn og krets.</t>
  </si>
  <si>
    <r>
      <t xml:space="preserve">Fyll ut navn og kontaktinformasjon til gruppeleder, </t>
    </r>
    <r>
      <rPr>
        <i/>
        <sz val="11"/>
        <color theme="1"/>
        <rFont val="Calibri"/>
        <family val="2"/>
        <scheme val="minor"/>
      </rPr>
      <t>eller</t>
    </r>
    <r>
      <rPr>
        <sz val="11"/>
        <color theme="1"/>
        <rFont val="Calibri"/>
        <family val="2"/>
        <scheme val="minor"/>
      </rPr>
      <t xml:space="preserve"> kontaktperson i forbindelse med leiren.</t>
    </r>
  </si>
  <si>
    <t>2. DELTAKERE</t>
  </si>
  <si>
    <t>Fyll inn antall deltakere fordelt på arbeidsgren. Summen her skal stemme med summen av</t>
  </si>
  <si>
    <t>deltakere som er oppført i Deltaker-fanen.</t>
  </si>
  <si>
    <t>3. RAJER</t>
  </si>
  <si>
    <t>Fyll inn antall rajer gruppen ønsker på leiren. Rajene koster kr 25,- pr stk.</t>
  </si>
  <si>
    <t>4. BETALINGSINFORMASJON</t>
  </si>
  <si>
    <t>Denne posten henter antallet med ulike kontingentsatser fra Deltakerfanen,</t>
  </si>
  <si>
    <t xml:space="preserve">samt punkt 3. Rajer. </t>
  </si>
  <si>
    <t>Summen betales til kontonr 3000 32 43229.</t>
  </si>
  <si>
    <t>M/MOD.</t>
  </si>
  <si>
    <t>U. 3 ÅR</t>
  </si>
  <si>
    <t>DELT.</t>
  </si>
  <si>
    <t>LEDERBARN U. 3 ÅR</t>
  </si>
  <si>
    <t>LEDERBARN 3-8 ÅR</t>
  </si>
  <si>
    <t>3-8 ÅR</t>
  </si>
  <si>
    <t>5. MERKNADER</t>
  </si>
  <si>
    <t xml:space="preserve">Fyll ut eventuelle merknader fra gruppen. For eksempel ønsker om beliggenhet, </t>
  </si>
  <si>
    <t xml:space="preserve">behov for tilrettelegging m.m. </t>
  </si>
  <si>
    <t>Merknader om den enkelte deltaker føres i Deltakerfanen.</t>
  </si>
  <si>
    <t>6. KONTROLL</t>
  </si>
  <si>
    <t xml:space="preserve">Her kommer det opp evt. påminnelser eller feilmeldinger. </t>
  </si>
  <si>
    <t xml:space="preserve">Fyll ut navn, adresse, mobilnr og fødselsdato til deltakerne på leiren. </t>
  </si>
  <si>
    <t>Vet du ikke fødselsdatoen kan du fylle ut 01.01. og fødselsåret, for eksempel 01.01.2001.</t>
  </si>
  <si>
    <t>Merknader kan inneholde informasjon om allergier, dietter eller lignende.</t>
  </si>
  <si>
    <t xml:space="preserve">Fyll også ut navn på pårørende og mobilnr de kan kontaktes på i leiruka. </t>
  </si>
  <si>
    <t xml:space="preserve">Kun to ledere pr gruppe får ledermoderasjon. </t>
  </si>
  <si>
    <t xml:space="preserve">Familiemoderasjon gjelder kun når to eller flere familiedeltakere ikke har annen moderasjon. </t>
  </si>
  <si>
    <t xml:space="preserve">Døgndeltakere er deltakere og ledere som kun skal delta på deler av leiren. </t>
  </si>
  <si>
    <t>Disse må også føres opp i Døgnfanen. Skriv et 1-tall i kolonnen for døgn.delt.</t>
  </si>
  <si>
    <t xml:space="preserve">Fyll ut et 1-tall i riktig kolonne for kontingentsats pr deltaker. </t>
  </si>
  <si>
    <t>Fyll ut et 1-tall for hver dag de skal delta. Skal de delta fra lørdag til mandag, fyller du ut 1-tall</t>
  </si>
  <si>
    <t>i kolonnen lør, søn og man. Skal de kun delta en dag, fyller du også ut et 1-tall påfølgende dag</t>
  </si>
  <si>
    <t>(ellers blir det beregnet 0 døgn).</t>
  </si>
  <si>
    <t>Fyll ut navn på deltakere som kun skal delta på deler av leiren. Disse må også fylles ut i Deltakerfanen.</t>
  </si>
</sst>
</file>

<file path=xl/styles.xml><?xml version="1.0" encoding="utf-8"?>
<styleSheet xmlns="http://schemas.openxmlformats.org/spreadsheetml/2006/main">
  <numFmts count="1">
    <numFmt numFmtId="164" formatCode="[$kr-414]\ #,##0.00;[$kr-414]\ \-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2" fillId="2" borderId="0" xfId="0" applyFont="1" applyFill="1"/>
    <xf numFmtId="164" fontId="0" fillId="2" borderId="0" xfId="0" applyNumberFormat="1" applyFill="1"/>
    <xf numFmtId="164" fontId="2" fillId="2" borderId="0" xfId="0" applyNumberFormat="1" applyFont="1" applyFill="1"/>
    <xf numFmtId="0" fontId="0" fillId="0" borderId="0" xfId="0" applyFill="1"/>
    <xf numFmtId="0" fontId="0" fillId="3" borderId="0" xfId="0" applyFill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0" fillId="3" borderId="0" xfId="0" applyFont="1" applyFill="1"/>
    <xf numFmtId="1" fontId="0" fillId="3" borderId="0" xfId="0" applyNumberFormat="1" applyFill="1" applyProtection="1"/>
    <xf numFmtId="0" fontId="5" fillId="0" borderId="0" xfId="0" applyFont="1"/>
    <xf numFmtId="0" fontId="0" fillId="0" borderId="0" xfId="0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5" sqref="C5:F5"/>
    </sheetView>
  </sheetViews>
  <sheetFormatPr baseColWidth="10" defaultRowHeight="15"/>
  <cols>
    <col min="1" max="1" width="4.42578125" customWidth="1"/>
    <col min="2" max="2" width="13.85546875" customWidth="1"/>
    <col min="3" max="3" width="13.7109375" customWidth="1"/>
    <col min="4" max="4" width="18.7109375" customWidth="1"/>
    <col min="5" max="5" width="12" bestFit="1" customWidth="1"/>
    <col min="6" max="6" width="30" customWidth="1"/>
    <col min="7" max="7" width="5.5703125" customWidth="1"/>
  </cols>
  <sheetData>
    <row r="1" spans="1:8" ht="21">
      <c r="A1" s="2"/>
      <c r="B1" s="3" t="s">
        <v>1</v>
      </c>
      <c r="C1" s="2"/>
      <c r="D1" s="2"/>
      <c r="E1" s="2"/>
      <c r="F1" s="2"/>
      <c r="G1" s="2"/>
      <c r="H1" s="11"/>
    </row>
    <row r="2" spans="1:8" ht="26.25">
      <c r="A2" s="2"/>
      <c r="B2" s="4" t="s">
        <v>0</v>
      </c>
      <c r="C2" s="2"/>
      <c r="D2" s="2"/>
      <c r="E2" s="2"/>
      <c r="F2" s="2"/>
      <c r="G2" s="2"/>
      <c r="H2" s="11"/>
    </row>
    <row r="3" spans="1:8">
      <c r="A3" s="2"/>
      <c r="B3" s="2"/>
      <c r="C3" s="2"/>
      <c r="D3" s="2"/>
      <c r="E3" s="2"/>
      <c r="F3" s="2"/>
      <c r="G3" s="2"/>
      <c r="H3" s="11"/>
    </row>
    <row r="4" spans="1:8" ht="18.75">
      <c r="A4" s="2"/>
      <c r="B4" s="5" t="s">
        <v>23</v>
      </c>
      <c r="C4" s="2"/>
      <c r="D4" s="2"/>
      <c r="E4" s="2"/>
      <c r="F4" s="2"/>
      <c r="G4" s="2"/>
      <c r="H4" s="11"/>
    </row>
    <row r="5" spans="1:8">
      <c r="A5" s="2"/>
      <c r="B5" s="2" t="s">
        <v>2</v>
      </c>
      <c r="C5" s="24"/>
      <c r="D5" s="24"/>
      <c r="E5" s="24"/>
      <c r="F5" s="24"/>
      <c r="G5" s="2"/>
      <c r="H5" s="11"/>
    </row>
    <row r="6" spans="1:8">
      <c r="A6" s="2"/>
      <c r="B6" s="2" t="s">
        <v>9</v>
      </c>
      <c r="C6" s="24"/>
      <c r="D6" s="24"/>
      <c r="E6" s="24"/>
      <c r="F6" s="24"/>
      <c r="G6" s="2"/>
      <c r="H6" s="11"/>
    </row>
    <row r="7" spans="1:8">
      <c r="A7" s="2"/>
      <c r="B7" s="2" t="s">
        <v>3</v>
      </c>
      <c r="C7" s="24"/>
      <c r="D7" s="24"/>
      <c r="E7" s="24"/>
      <c r="F7" s="24"/>
      <c r="G7" s="2"/>
      <c r="H7" s="11"/>
    </row>
    <row r="8" spans="1:8">
      <c r="A8" s="2"/>
      <c r="B8" s="2" t="s">
        <v>4</v>
      </c>
      <c r="C8" s="24"/>
      <c r="D8" s="24"/>
      <c r="E8" s="24"/>
      <c r="F8" s="24"/>
      <c r="G8" s="2"/>
      <c r="H8" s="11"/>
    </row>
    <row r="9" spans="1:8">
      <c r="A9" s="2"/>
      <c r="B9" s="2" t="s">
        <v>5</v>
      </c>
      <c r="C9" s="18"/>
      <c r="D9" s="2" t="s">
        <v>6</v>
      </c>
      <c r="E9" s="24"/>
      <c r="F9" s="24"/>
      <c r="G9" s="2"/>
      <c r="H9" s="11"/>
    </row>
    <row r="10" spans="1:8">
      <c r="A10" s="2"/>
      <c r="B10" s="2" t="s">
        <v>8</v>
      </c>
      <c r="C10" s="24"/>
      <c r="D10" s="24"/>
      <c r="E10" s="24"/>
      <c r="F10" s="24"/>
      <c r="G10" s="2"/>
      <c r="H10" s="11"/>
    </row>
    <row r="11" spans="1:8">
      <c r="A11" s="2"/>
      <c r="B11" s="2" t="s">
        <v>7</v>
      </c>
      <c r="C11" s="24"/>
      <c r="D11" s="24"/>
      <c r="E11" s="24"/>
      <c r="F11" s="24"/>
      <c r="G11" s="2"/>
      <c r="H11" s="11"/>
    </row>
    <row r="12" spans="1:8">
      <c r="A12" s="2"/>
      <c r="B12" s="2"/>
      <c r="C12" s="2"/>
      <c r="D12" s="2"/>
      <c r="E12" s="2"/>
      <c r="F12" s="2"/>
      <c r="G12" s="2"/>
      <c r="H12" s="11"/>
    </row>
    <row r="13" spans="1:8" ht="18.75">
      <c r="A13" s="2"/>
      <c r="B13" s="5" t="s">
        <v>24</v>
      </c>
      <c r="C13" s="2"/>
      <c r="D13" s="2"/>
      <c r="E13" s="2"/>
      <c r="F13" s="2"/>
      <c r="G13" s="2"/>
      <c r="H13" s="11"/>
    </row>
    <row r="14" spans="1:8">
      <c r="A14" s="2"/>
      <c r="B14" s="2"/>
      <c r="C14" s="17">
        <v>0</v>
      </c>
      <c r="D14" s="2" t="s">
        <v>10</v>
      </c>
      <c r="E14" s="2"/>
      <c r="F14" s="2"/>
      <c r="G14" s="2"/>
      <c r="H14" s="11"/>
    </row>
    <row r="15" spans="1:8">
      <c r="A15" s="2"/>
      <c r="B15" s="2"/>
      <c r="C15" s="17">
        <v>0</v>
      </c>
      <c r="D15" s="2" t="s">
        <v>20</v>
      </c>
      <c r="E15" s="2"/>
      <c r="F15" s="2"/>
      <c r="G15" s="2"/>
      <c r="H15" s="11"/>
    </row>
    <row r="16" spans="1:8">
      <c r="A16" s="2"/>
      <c r="B16" s="2"/>
      <c r="C16" s="17">
        <v>0</v>
      </c>
      <c r="D16" s="2" t="s">
        <v>11</v>
      </c>
      <c r="E16" s="2"/>
      <c r="F16" s="2"/>
      <c r="G16" s="2"/>
      <c r="H16" s="11"/>
    </row>
    <row r="17" spans="1:8">
      <c r="A17" s="2"/>
      <c r="B17" s="2"/>
      <c r="C17" s="17">
        <v>0</v>
      </c>
      <c r="D17" s="2" t="s">
        <v>12</v>
      </c>
      <c r="E17" s="2"/>
      <c r="F17" s="2"/>
      <c r="G17" s="2"/>
      <c r="H17" s="11"/>
    </row>
    <row r="18" spans="1:8">
      <c r="A18" s="2"/>
      <c r="B18" s="2"/>
      <c r="C18" s="17">
        <v>0</v>
      </c>
      <c r="D18" s="2" t="s">
        <v>31</v>
      </c>
      <c r="E18" s="2"/>
      <c r="F18" s="2"/>
      <c r="G18" s="2"/>
      <c r="H18" s="11"/>
    </row>
    <row r="19" spans="1:8">
      <c r="A19" s="2"/>
      <c r="B19" s="2"/>
      <c r="C19" s="8">
        <f>SUM(C14:C18)</f>
        <v>0</v>
      </c>
      <c r="D19" s="8" t="s">
        <v>13</v>
      </c>
      <c r="E19" s="2"/>
      <c r="F19" s="2"/>
      <c r="G19" s="2"/>
      <c r="H19" s="11"/>
    </row>
    <row r="20" spans="1:8">
      <c r="A20" s="2"/>
      <c r="B20" s="2"/>
      <c r="C20" s="2"/>
      <c r="D20" s="2"/>
      <c r="E20" s="2"/>
      <c r="F20" s="2"/>
      <c r="G20" s="2"/>
      <c r="H20" s="11"/>
    </row>
    <row r="21" spans="1:8" ht="18.75">
      <c r="A21" s="2"/>
      <c r="B21" s="5" t="s">
        <v>25</v>
      </c>
      <c r="C21" s="2"/>
      <c r="D21" s="2"/>
      <c r="E21" s="2"/>
      <c r="F21" s="2"/>
      <c r="G21" s="2"/>
      <c r="H21" s="11"/>
    </row>
    <row r="22" spans="1:8">
      <c r="A22" s="2"/>
      <c r="B22" s="2" t="s">
        <v>15</v>
      </c>
      <c r="C22" s="19">
        <v>0</v>
      </c>
      <c r="D22" s="2" t="s">
        <v>14</v>
      </c>
      <c r="E22" s="2"/>
      <c r="F22" s="2"/>
      <c r="G22" s="2"/>
      <c r="H22" s="11"/>
    </row>
    <row r="23" spans="1:8">
      <c r="A23" s="2"/>
      <c r="B23" s="2"/>
      <c r="C23" s="2"/>
      <c r="D23" s="2"/>
      <c r="E23" s="2"/>
      <c r="F23" s="2"/>
      <c r="G23" s="2"/>
      <c r="H23" s="11"/>
    </row>
    <row r="24" spans="1:8" ht="18.75">
      <c r="A24" s="2"/>
      <c r="B24" s="5" t="s">
        <v>26</v>
      </c>
      <c r="C24" s="2"/>
      <c r="D24" s="2"/>
      <c r="E24" s="2"/>
      <c r="F24" s="2"/>
      <c r="G24" s="2"/>
      <c r="H24" s="11"/>
    </row>
    <row r="25" spans="1:8">
      <c r="A25" s="2"/>
      <c r="B25" s="2"/>
      <c r="C25" s="8">
        <f>Deltakere!M55</f>
        <v>0</v>
      </c>
      <c r="D25" s="2" t="s">
        <v>38</v>
      </c>
      <c r="E25" s="9">
        <f>C25*2100</f>
        <v>0</v>
      </c>
      <c r="F25" s="2"/>
      <c r="G25" s="2"/>
      <c r="H25" s="11"/>
    </row>
    <row r="26" spans="1:8">
      <c r="A26" s="2"/>
      <c r="B26" s="2"/>
      <c r="C26" s="8">
        <f>Deltakere!N55</f>
        <v>0</v>
      </c>
      <c r="D26" s="2" t="s">
        <v>28</v>
      </c>
      <c r="E26" s="9">
        <f>C26*1800</f>
        <v>0</v>
      </c>
      <c r="F26" s="2"/>
      <c r="G26" s="2"/>
      <c r="H26" s="11"/>
    </row>
    <row r="27" spans="1:8">
      <c r="A27" s="2"/>
      <c r="B27" s="2"/>
      <c r="C27" s="8">
        <f>Deltakere!O55</f>
        <v>0</v>
      </c>
      <c r="D27" s="2" t="s">
        <v>12</v>
      </c>
      <c r="E27" s="9">
        <f>C27*2100</f>
        <v>0</v>
      </c>
      <c r="F27" s="2"/>
      <c r="G27" s="2"/>
      <c r="H27" s="11"/>
    </row>
    <row r="28" spans="1:8">
      <c r="A28" s="2"/>
      <c r="B28" s="2"/>
      <c r="C28" s="8">
        <f>Deltakere!P55</f>
        <v>0</v>
      </c>
      <c r="D28" s="2" t="s">
        <v>21</v>
      </c>
      <c r="E28" s="9">
        <f>C28*1200</f>
        <v>0</v>
      </c>
      <c r="F28" s="2"/>
      <c r="G28" s="2"/>
      <c r="H28" s="11"/>
    </row>
    <row r="29" spans="1:8">
      <c r="A29" s="2"/>
      <c r="B29" s="2"/>
      <c r="C29" s="8">
        <f>Deltakere!Q55</f>
        <v>0</v>
      </c>
      <c r="D29" s="2" t="s">
        <v>75</v>
      </c>
      <c r="E29" s="9">
        <v>0</v>
      </c>
      <c r="F29" s="2"/>
      <c r="G29" s="2"/>
      <c r="H29" s="11"/>
    </row>
    <row r="30" spans="1:8">
      <c r="A30" s="2"/>
      <c r="B30" s="2"/>
      <c r="C30" s="8">
        <f>Deltakere!R55</f>
        <v>0</v>
      </c>
      <c r="D30" s="2" t="s">
        <v>76</v>
      </c>
      <c r="E30" s="9">
        <f>C30*800</f>
        <v>0</v>
      </c>
      <c r="F30" s="2"/>
      <c r="G30" s="2"/>
      <c r="H30" s="11"/>
    </row>
    <row r="31" spans="1:8">
      <c r="A31" s="2"/>
      <c r="B31" s="2"/>
      <c r="C31" s="8">
        <f>Deltakere!S55</f>
        <v>0</v>
      </c>
      <c r="D31" s="2" t="s">
        <v>18</v>
      </c>
      <c r="E31" s="9">
        <f>C31*1200</f>
        <v>0</v>
      </c>
      <c r="F31" s="2"/>
      <c r="G31" s="2"/>
      <c r="H31" s="11"/>
    </row>
    <row r="32" spans="1:8">
      <c r="A32" s="2"/>
      <c r="B32" s="2"/>
      <c r="C32" s="8">
        <f>Døgn!M30</f>
        <v>0</v>
      </c>
      <c r="D32" s="2" t="s">
        <v>54</v>
      </c>
      <c r="E32" s="9">
        <f>C32*330</f>
        <v>0</v>
      </c>
      <c r="F32" s="2"/>
      <c r="G32" s="2"/>
      <c r="H32" s="11"/>
    </row>
    <row r="33" spans="1:8">
      <c r="A33" s="2"/>
      <c r="B33" s="2"/>
      <c r="C33" s="2"/>
      <c r="D33" s="2"/>
      <c r="E33" s="9"/>
      <c r="F33" s="2"/>
      <c r="G33" s="2"/>
      <c r="H33" s="11"/>
    </row>
    <row r="34" spans="1:8">
      <c r="A34" s="2"/>
      <c r="B34" s="2"/>
      <c r="C34" s="8">
        <f>C22</f>
        <v>0</v>
      </c>
      <c r="D34" s="2" t="s">
        <v>14</v>
      </c>
      <c r="E34" s="9">
        <f>C34*25</f>
        <v>0</v>
      </c>
      <c r="F34" s="2"/>
      <c r="G34" s="2"/>
      <c r="H34" s="11"/>
    </row>
    <row r="35" spans="1:8">
      <c r="A35" s="2"/>
      <c r="B35" s="2"/>
      <c r="C35" s="2"/>
      <c r="D35" s="2"/>
      <c r="E35" s="9"/>
      <c r="F35" s="2"/>
      <c r="G35" s="2"/>
      <c r="H35" s="11"/>
    </row>
    <row r="36" spans="1:8">
      <c r="A36" s="2"/>
      <c r="B36" s="2" t="s">
        <v>22</v>
      </c>
      <c r="C36" s="2"/>
      <c r="D36" s="2"/>
      <c r="E36" s="10">
        <f>SUM(E25:E35)</f>
        <v>0</v>
      </c>
      <c r="F36" s="2"/>
      <c r="G36" s="2"/>
      <c r="H36" s="11"/>
    </row>
    <row r="37" spans="1:8">
      <c r="A37" s="2"/>
      <c r="B37" s="2"/>
      <c r="C37" s="2"/>
      <c r="D37" s="2"/>
      <c r="E37" s="10"/>
      <c r="F37" s="2"/>
      <c r="G37" s="2"/>
      <c r="H37" s="11"/>
    </row>
    <row r="38" spans="1:8" ht="18.75">
      <c r="A38" s="2"/>
      <c r="B38" s="5" t="s">
        <v>30</v>
      </c>
      <c r="C38" s="2"/>
      <c r="D38" s="2"/>
      <c r="E38" s="10"/>
      <c r="F38" s="2"/>
      <c r="G38" s="2"/>
      <c r="H38" s="11"/>
    </row>
    <row r="39" spans="1:8">
      <c r="A39" s="2"/>
      <c r="B39" s="24"/>
      <c r="C39" s="24"/>
      <c r="D39" s="24"/>
      <c r="E39" s="24"/>
      <c r="F39" s="24"/>
      <c r="G39" s="2"/>
      <c r="H39" s="11"/>
    </row>
    <row r="40" spans="1:8">
      <c r="A40" s="2"/>
      <c r="B40" s="24"/>
      <c r="C40" s="24"/>
      <c r="D40" s="24"/>
      <c r="E40" s="24"/>
      <c r="F40" s="24"/>
      <c r="G40" s="2"/>
      <c r="H40" s="11"/>
    </row>
    <row r="41" spans="1:8">
      <c r="A41" s="2"/>
      <c r="B41" s="24"/>
      <c r="C41" s="24"/>
      <c r="D41" s="24"/>
      <c r="E41" s="24"/>
      <c r="F41" s="24"/>
      <c r="G41" s="2"/>
      <c r="H41" s="11"/>
    </row>
    <row r="42" spans="1:8">
      <c r="A42" s="2"/>
      <c r="B42" s="24"/>
      <c r="C42" s="24"/>
      <c r="D42" s="24"/>
      <c r="E42" s="24"/>
      <c r="F42" s="24"/>
      <c r="G42" s="2"/>
      <c r="H42" s="11"/>
    </row>
    <row r="43" spans="1:8">
      <c r="A43" s="2"/>
      <c r="B43" s="2"/>
      <c r="C43" s="2"/>
      <c r="D43" s="2"/>
      <c r="E43" s="2"/>
      <c r="F43" s="2"/>
      <c r="G43" s="2"/>
      <c r="H43" s="11"/>
    </row>
    <row r="44" spans="1:8" ht="18.75">
      <c r="A44" s="2"/>
      <c r="B44" s="5" t="s">
        <v>58</v>
      </c>
      <c r="C44" s="2"/>
      <c r="D44" s="6">
        <f>C19</f>
        <v>0</v>
      </c>
      <c r="E44" s="6">
        <f>Deltakere!U55</f>
        <v>0</v>
      </c>
      <c r="F44" s="2"/>
      <c r="G44" s="2"/>
      <c r="H44" s="11"/>
    </row>
    <row r="45" spans="1:8">
      <c r="A45" s="2"/>
      <c r="B45" s="7" t="str">
        <f>IF(D44=E44,"","Antall deltakere i punkt 2 stemmer ikke med oppførte antall deltakere i deltakerfanen")</f>
        <v/>
      </c>
      <c r="C45" s="2"/>
      <c r="D45" s="2"/>
      <c r="E45" s="2"/>
      <c r="F45" s="2"/>
      <c r="G45" s="2"/>
      <c r="H45" s="11"/>
    </row>
    <row r="46" spans="1:8">
      <c r="A46" s="2"/>
      <c r="B46" s="7" t="str">
        <f>IF(C28&gt;2,"Det gis kun ledermoderasjon til 2 ledere. Må rettes i deltakerfanen","")</f>
        <v/>
      </c>
      <c r="C46" s="2"/>
      <c r="D46" s="2"/>
      <c r="E46" s="2"/>
      <c r="F46" s="2"/>
      <c r="G46" s="2"/>
      <c r="H46" s="11"/>
    </row>
    <row r="47" spans="1:8">
      <c r="A47" s="2"/>
      <c r="B47" s="7" t="str">
        <f>IF(C22=0,"Det er ikke bestilt rajer","")</f>
        <v>Det er ikke bestilt rajer</v>
      </c>
      <c r="C47" s="2"/>
      <c r="D47" s="2"/>
      <c r="E47" s="2"/>
      <c r="F47" s="2"/>
      <c r="G47" s="2"/>
      <c r="H47" s="11"/>
    </row>
  </sheetData>
  <sheetProtection password="CE65" sheet="1" objects="1" scenarios="1" selectLockedCells="1"/>
  <mergeCells count="11">
    <mergeCell ref="B39:F39"/>
    <mergeCell ref="B40:F40"/>
    <mergeCell ref="B41:F41"/>
    <mergeCell ref="B42:F42"/>
    <mergeCell ref="C5:F5"/>
    <mergeCell ref="C6:F6"/>
    <mergeCell ref="C7:F7"/>
    <mergeCell ref="C8:F8"/>
    <mergeCell ref="E9:F9"/>
    <mergeCell ref="C11:F11"/>
    <mergeCell ref="C10:F10"/>
  </mergeCells>
  <pageMargins left="0.25" right="0.25" top="0.75" bottom="0.75" header="0.3" footer="0.3"/>
  <pageSetup paperSize="9" orientation="portrait" r:id="rId1"/>
  <ignoredErrors>
    <ignoredError sqref="E30 E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W57"/>
  <sheetViews>
    <sheetView workbookViewId="0">
      <selection activeCell="B5" sqref="B5"/>
    </sheetView>
  </sheetViews>
  <sheetFormatPr baseColWidth="10" defaultRowHeight="15"/>
  <cols>
    <col min="1" max="1" width="6.5703125" customWidth="1"/>
    <col min="2" max="2" width="20.42578125" customWidth="1"/>
    <col min="3" max="3" width="24.140625" customWidth="1"/>
    <col min="4" max="4" width="31.28515625" customWidth="1"/>
    <col min="5" max="5" width="8.42578125" customWidth="1"/>
    <col min="6" max="6" width="15.28515625" customWidth="1"/>
    <col min="7" max="7" width="14.140625" customWidth="1"/>
    <col min="8" max="8" width="11" customWidth="1"/>
    <col min="9" max="9" width="7.5703125" customWidth="1"/>
    <col min="10" max="10" width="32.28515625" customWidth="1"/>
    <col min="11" max="11" width="24.28515625" customWidth="1"/>
    <col min="12" max="12" width="14.140625" customWidth="1"/>
    <col min="13" max="13" width="10" customWidth="1"/>
    <col min="14" max="14" width="8.42578125" customWidth="1"/>
    <col min="15" max="15" width="7.7109375" customWidth="1"/>
    <col min="16" max="16" width="8.85546875" customWidth="1"/>
    <col min="17" max="18" width="11" customWidth="1"/>
    <col min="19" max="19" width="8.140625" customWidth="1"/>
    <col min="20" max="20" width="6.5703125" customWidth="1"/>
    <col min="21" max="21" width="3.7109375" customWidth="1"/>
    <col min="22" max="22" width="19" customWidth="1"/>
    <col min="23" max="23" width="55.85546875" customWidth="1"/>
  </cols>
  <sheetData>
    <row r="1" spans="1:23" ht="21">
      <c r="A1" s="12"/>
      <c r="B1" s="13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5" t="s">
        <v>33</v>
      </c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26.25">
      <c r="A2" s="12"/>
      <c r="B2" s="14" t="s">
        <v>48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 t="s">
        <v>29</v>
      </c>
      <c r="N2" s="12"/>
      <c r="O2" s="12"/>
      <c r="P2" s="12"/>
      <c r="Q2" s="12"/>
      <c r="R2" s="12"/>
      <c r="S2" s="12"/>
      <c r="T2" s="12"/>
      <c r="U2" s="12"/>
      <c r="V2" s="15" t="s">
        <v>55</v>
      </c>
      <c r="W2" s="12"/>
    </row>
    <row r="3" spans="1:23">
      <c r="A3" s="12"/>
      <c r="B3" s="12"/>
      <c r="C3" s="12"/>
      <c r="D3" s="12"/>
      <c r="E3" s="12"/>
      <c r="F3" s="12"/>
      <c r="G3" s="12"/>
      <c r="H3" s="12"/>
      <c r="I3" s="12"/>
      <c r="J3" s="12" t="s">
        <v>57</v>
      </c>
      <c r="K3" s="12"/>
      <c r="L3" s="12"/>
      <c r="M3" s="15" t="s">
        <v>36</v>
      </c>
      <c r="N3" s="15" t="s">
        <v>28</v>
      </c>
      <c r="O3" s="15" t="s">
        <v>34</v>
      </c>
      <c r="P3" s="15" t="s">
        <v>34</v>
      </c>
      <c r="Q3" s="15" t="s">
        <v>31</v>
      </c>
      <c r="R3" s="15" t="s">
        <v>31</v>
      </c>
      <c r="S3" s="15" t="s">
        <v>18</v>
      </c>
      <c r="T3" s="15" t="s">
        <v>35</v>
      </c>
      <c r="U3" s="12"/>
      <c r="V3" s="12"/>
      <c r="W3" s="12"/>
    </row>
    <row r="4" spans="1:23">
      <c r="A4" s="12"/>
      <c r="B4" s="15" t="s">
        <v>16</v>
      </c>
      <c r="C4" s="15" t="s">
        <v>17</v>
      </c>
      <c r="D4" s="15" t="s">
        <v>4</v>
      </c>
      <c r="E4" s="15" t="s">
        <v>5</v>
      </c>
      <c r="F4" s="15" t="s">
        <v>6</v>
      </c>
      <c r="G4" s="15" t="s">
        <v>8</v>
      </c>
      <c r="H4" s="15" t="s">
        <v>37</v>
      </c>
      <c r="I4" s="15" t="s">
        <v>56</v>
      </c>
      <c r="J4" s="15" t="s">
        <v>27</v>
      </c>
      <c r="K4" s="15" t="s">
        <v>32</v>
      </c>
      <c r="L4" s="15" t="s">
        <v>8</v>
      </c>
      <c r="M4" s="12"/>
      <c r="N4" s="12"/>
      <c r="O4" s="12"/>
      <c r="P4" s="15" t="s">
        <v>72</v>
      </c>
      <c r="Q4" s="15" t="s">
        <v>73</v>
      </c>
      <c r="R4" s="15" t="s">
        <v>77</v>
      </c>
      <c r="S4" s="12"/>
      <c r="T4" s="15" t="s">
        <v>74</v>
      </c>
      <c r="U4" s="12"/>
      <c r="V4" s="12"/>
      <c r="W4" s="12"/>
    </row>
    <row r="5" spans="1:23">
      <c r="A5" s="12">
        <v>1</v>
      </c>
      <c r="B5" s="18"/>
      <c r="C5" s="18"/>
      <c r="D5" s="18"/>
      <c r="E5" s="18"/>
      <c r="F5" s="18"/>
      <c r="G5" s="18"/>
      <c r="H5" s="20"/>
      <c r="I5" s="22" t="str">
        <f ca="1">IF(H5&gt;0,(NOW()-H5)/365,"")</f>
        <v/>
      </c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2">
        <f>SUM(M5:T5)</f>
        <v>0</v>
      </c>
      <c r="V5" s="16" t="str">
        <f>IF(U5&gt;1,"Kun ett 1-tall pr rad!","")</f>
        <v/>
      </c>
      <c r="W5" s="16" t="str">
        <f>IF(T5&gt;1,"Skriv kun 1-tall under Døgn, antall døgn fylles ut i Døgnfanen","")</f>
        <v/>
      </c>
    </row>
    <row r="6" spans="1:23">
      <c r="A6" s="12">
        <v>2</v>
      </c>
      <c r="B6" s="18"/>
      <c r="C6" s="18"/>
      <c r="D6" s="18"/>
      <c r="E6" s="18"/>
      <c r="F6" s="18"/>
      <c r="G6" s="18"/>
      <c r="H6" s="20"/>
      <c r="I6" s="22" t="str">
        <f t="shared" ref="I6:I54" ca="1" si="0">IF(H6&gt;0,(NOW()-H6)/365,"")</f>
        <v/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2">
        <f t="shared" ref="U6:U54" si="1">SUM(M6:T6)</f>
        <v>0</v>
      </c>
      <c r="V6" s="16" t="str">
        <f t="shared" ref="V6:V54" si="2">IF(U6&gt;1,"Kun ett 1-tall pr rad!","")</f>
        <v/>
      </c>
      <c r="W6" s="16" t="str">
        <f t="shared" ref="W6:W54" si="3">IF(T6&gt;1,"Skriv kun 1-tall under Døgn, antall døgn fylles ut i Døgnfanen","")</f>
        <v/>
      </c>
    </row>
    <row r="7" spans="1:23">
      <c r="A7" s="12">
        <v>3</v>
      </c>
      <c r="B7" s="18"/>
      <c r="C7" s="18"/>
      <c r="D7" s="18"/>
      <c r="E7" s="18"/>
      <c r="F7" s="18"/>
      <c r="G7" s="18"/>
      <c r="H7" s="20"/>
      <c r="I7" s="22" t="str">
        <f t="shared" ca="1" si="0"/>
        <v/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2">
        <f t="shared" si="1"/>
        <v>0</v>
      </c>
      <c r="V7" s="16" t="str">
        <f t="shared" si="2"/>
        <v/>
      </c>
      <c r="W7" s="16" t="str">
        <f t="shared" si="3"/>
        <v/>
      </c>
    </row>
    <row r="8" spans="1:23">
      <c r="A8" s="12">
        <v>4</v>
      </c>
      <c r="B8" s="18"/>
      <c r="C8" s="18"/>
      <c r="D8" s="18"/>
      <c r="E8" s="18"/>
      <c r="F8" s="18"/>
      <c r="G8" s="18"/>
      <c r="H8" s="20"/>
      <c r="I8" s="22" t="str">
        <f t="shared" ca="1" si="0"/>
        <v/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2">
        <f t="shared" si="1"/>
        <v>0</v>
      </c>
      <c r="V8" s="16" t="str">
        <f t="shared" si="2"/>
        <v/>
      </c>
      <c r="W8" s="16" t="str">
        <f t="shared" si="3"/>
        <v/>
      </c>
    </row>
    <row r="9" spans="1:23">
      <c r="A9" s="12">
        <v>5</v>
      </c>
      <c r="B9" s="18"/>
      <c r="C9" s="18"/>
      <c r="D9" s="18"/>
      <c r="E9" s="18"/>
      <c r="F9" s="18"/>
      <c r="G9" s="18"/>
      <c r="H9" s="20"/>
      <c r="I9" s="22" t="str">
        <f t="shared" ca="1" si="0"/>
        <v/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2">
        <f t="shared" si="1"/>
        <v>0</v>
      </c>
      <c r="V9" s="16" t="str">
        <f t="shared" si="2"/>
        <v/>
      </c>
      <c r="W9" s="16" t="str">
        <f t="shared" si="3"/>
        <v/>
      </c>
    </row>
    <row r="10" spans="1:23">
      <c r="A10" s="12">
        <v>6</v>
      </c>
      <c r="B10" s="18"/>
      <c r="C10" s="18"/>
      <c r="D10" s="18"/>
      <c r="E10" s="18"/>
      <c r="F10" s="18"/>
      <c r="G10" s="18"/>
      <c r="H10" s="20"/>
      <c r="I10" s="22" t="str">
        <f t="shared" ca="1" si="0"/>
        <v/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2">
        <f t="shared" si="1"/>
        <v>0</v>
      </c>
      <c r="V10" s="16" t="str">
        <f t="shared" si="2"/>
        <v/>
      </c>
      <c r="W10" s="16" t="str">
        <f t="shared" si="3"/>
        <v/>
      </c>
    </row>
    <row r="11" spans="1:23">
      <c r="A11" s="12">
        <v>7</v>
      </c>
      <c r="B11" s="18"/>
      <c r="C11" s="18"/>
      <c r="D11" s="18"/>
      <c r="E11" s="18"/>
      <c r="F11" s="18"/>
      <c r="G11" s="18"/>
      <c r="H11" s="20"/>
      <c r="I11" s="22" t="str">
        <f t="shared" ca="1" si="0"/>
        <v/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2">
        <f t="shared" si="1"/>
        <v>0</v>
      </c>
      <c r="V11" s="16" t="str">
        <f t="shared" si="2"/>
        <v/>
      </c>
      <c r="W11" s="16" t="str">
        <f t="shared" si="3"/>
        <v/>
      </c>
    </row>
    <row r="12" spans="1:23">
      <c r="A12" s="12">
        <v>8</v>
      </c>
      <c r="B12" s="18"/>
      <c r="C12" s="18"/>
      <c r="D12" s="18"/>
      <c r="E12" s="18"/>
      <c r="F12" s="18"/>
      <c r="G12" s="18"/>
      <c r="H12" s="20"/>
      <c r="I12" s="22" t="str">
        <f t="shared" ca="1" si="0"/>
        <v/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2">
        <f t="shared" si="1"/>
        <v>0</v>
      </c>
      <c r="V12" s="16" t="str">
        <f t="shared" si="2"/>
        <v/>
      </c>
      <c r="W12" s="16" t="str">
        <f t="shared" si="3"/>
        <v/>
      </c>
    </row>
    <row r="13" spans="1:23">
      <c r="A13" s="12">
        <v>9</v>
      </c>
      <c r="B13" s="18"/>
      <c r="C13" s="18"/>
      <c r="D13" s="18"/>
      <c r="E13" s="18"/>
      <c r="F13" s="18"/>
      <c r="G13" s="18"/>
      <c r="H13" s="20"/>
      <c r="I13" s="22" t="str">
        <f t="shared" ca="1" si="0"/>
        <v/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2">
        <f t="shared" si="1"/>
        <v>0</v>
      </c>
      <c r="V13" s="16" t="str">
        <f t="shared" si="2"/>
        <v/>
      </c>
      <c r="W13" s="16" t="str">
        <f t="shared" si="3"/>
        <v/>
      </c>
    </row>
    <row r="14" spans="1:23">
      <c r="A14" s="12">
        <v>10</v>
      </c>
      <c r="B14" s="18"/>
      <c r="C14" s="18"/>
      <c r="D14" s="18"/>
      <c r="E14" s="18"/>
      <c r="F14" s="18"/>
      <c r="G14" s="18"/>
      <c r="H14" s="20"/>
      <c r="I14" s="22" t="str">
        <f t="shared" ca="1" si="0"/>
        <v/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2">
        <f t="shared" si="1"/>
        <v>0</v>
      </c>
      <c r="V14" s="16" t="str">
        <f t="shared" si="2"/>
        <v/>
      </c>
      <c r="W14" s="16" t="str">
        <f t="shared" si="3"/>
        <v/>
      </c>
    </row>
    <row r="15" spans="1:23">
      <c r="A15" s="12">
        <v>11</v>
      </c>
      <c r="B15" s="18"/>
      <c r="C15" s="18"/>
      <c r="D15" s="18"/>
      <c r="E15" s="18"/>
      <c r="F15" s="18"/>
      <c r="G15" s="18"/>
      <c r="H15" s="20"/>
      <c r="I15" s="22" t="str">
        <f t="shared" ca="1" si="0"/>
        <v/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2">
        <f t="shared" si="1"/>
        <v>0</v>
      </c>
      <c r="V15" s="16" t="str">
        <f t="shared" si="2"/>
        <v/>
      </c>
      <c r="W15" s="16" t="str">
        <f t="shared" si="3"/>
        <v/>
      </c>
    </row>
    <row r="16" spans="1:23">
      <c r="A16" s="12">
        <v>12</v>
      </c>
      <c r="B16" s="18"/>
      <c r="C16" s="18"/>
      <c r="D16" s="18"/>
      <c r="E16" s="18"/>
      <c r="F16" s="18"/>
      <c r="G16" s="18"/>
      <c r="H16" s="20"/>
      <c r="I16" s="22" t="str">
        <f t="shared" ca="1" si="0"/>
        <v/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2">
        <f t="shared" si="1"/>
        <v>0</v>
      </c>
      <c r="V16" s="16" t="str">
        <f t="shared" si="2"/>
        <v/>
      </c>
      <c r="W16" s="16" t="str">
        <f t="shared" si="3"/>
        <v/>
      </c>
    </row>
    <row r="17" spans="1:23">
      <c r="A17" s="12">
        <v>13</v>
      </c>
      <c r="B17" s="18"/>
      <c r="C17" s="18"/>
      <c r="D17" s="18"/>
      <c r="E17" s="18"/>
      <c r="F17" s="18"/>
      <c r="G17" s="18"/>
      <c r="H17" s="20"/>
      <c r="I17" s="22" t="str">
        <f t="shared" ca="1" si="0"/>
        <v/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2">
        <f t="shared" si="1"/>
        <v>0</v>
      </c>
      <c r="V17" s="16" t="str">
        <f t="shared" si="2"/>
        <v/>
      </c>
      <c r="W17" s="16" t="str">
        <f t="shared" si="3"/>
        <v/>
      </c>
    </row>
    <row r="18" spans="1:23">
      <c r="A18" s="12">
        <v>14</v>
      </c>
      <c r="B18" s="18"/>
      <c r="C18" s="18"/>
      <c r="D18" s="18"/>
      <c r="E18" s="18"/>
      <c r="F18" s="18"/>
      <c r="G18" s="18"/>
      <c r="H18" s="20"/>
      <c r="I18" s="22" t="str">
        <f t="shared" ca="1" si="0"/>
        <v/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2">
        <f t="shared" si="1"/>
        <v>0</v>
      </c>
      <c r="V18" s="16" t="str">
        <f t="shared" si="2"/>
        <v/>
      </c>
      <c r="W18" s="16" t="str">
        <f t="shared" si="3"/>
        <v/>
      </c>
    </row>
    <row r="19" spans="1:23">
      <c r="A19" s="12">
        <v>15</v>
      </c>
      <c r="B19" s="18"/>
      <c r="C19" s="18"/>
      <c r="D19" s="18"/>
      <c r="E19" s="18"/>
      <c r="F19" s="18"/>
      <c r="G19" s="18"/>
      <c r="H19" s="20"/>
      <c r="I19" s="22" t="str">
        <f t="shared" ca="1" si="0"/>
        <v/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2">
        <f t="shared" si="1"/>
        <v>0</v>
      </c>
      <c r="V19" s="16" t="str">
        <f t="shared" si="2"/>
        <v/>
      </c>
      <c r="W19" s="16" t="str">
        <f t="shared" si="3"/>
        <v/>
      </c>
    </row>
    <row r="20" spans="1:23">
      <c r="A20" s="12">
        <v>16</v>
      </c>
      <c r="B20" s="18"/>
      <c r="C20" s="18"/>
      <c r="D20" s="18"/>
      <c r="E20" s="18"/>
      <c r="F20" s="18"/>
      <c r="G20" s="18"/>
      <c r="H20" s="20"/>
      <c r="I20" s="22" t="str">
        <f t="shared" ca="1" si="0"/>
        <v/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2">
        <f t="shared" si="1"/>
        <v>0</v>
      </c>
      <c r="V20" s="16" t="str">
        <f t="shared" si="2"/>
        <v/>
      </c>
      <c r="W20" s="16" t="str">
        <f t="shared" si="3"/>
        <v/>
      </c>
    </row>
    <row r="21" spans="1:23">
      <c r="A21" s="12">
        <v>17</v>
      </c>
      <c r="B21" s="18"/>
      <c r="C21" s="18"/>
      <c r="D21" s="18"/>
      <c r="E21" s="18"/>
      <c r="F21" s="18"/>
      <c r="G21" s="18"/>
      <c r="H21" s="20"/>
      <c r="I21" s="22" t="str">
        <f t="shared" ca="1" si="0"/>
        <v/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2">
        <f t="shared" si="1"/>
        <v>0</v>
      </c>
      <c r="V21" s="16" t="str">
        <f t="shared" si="2"/>
        <v/>
      </c>
      <c r="W21" s="16" t="str">
        <f t="shared" si="3"/>
        <v/>
      </c>
    </row>
    <row r="22" spans="1:23">
      <c r="A22" s="12">
        <v>18</v>
      </c>
      <c r="B22" s="18"/>
      <c r="C22" s="18"/>
      <c r="D22" s="18"/>
      <c r="E22" s="18"/>
      <c r="F22" s="18"/>
      <c r="G22" s="18"/>
      <c r="H22" s="20"/>
      <c r="I22" s="22" t="str">
        <f t="shared" ca="1" si="0"/>
        <v/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2">
        <f t="shared" si="1"/>
        <v>0</v>
      </c>
      <c r="V22" s="16" t="str">
        <f t="shared" si="2"/>
        <v/>
      </c>
      <c r="W22" s="16" t="str">
        <f t="shared" si="3"/>
        <v/>
      </c>
    </row>
    <row r="23" spans="1:23">
      <c r="A23" s="12">
        <v>19</v>
      </c>
      <c r="B23" s="18"/>
      <c r="C23" s="18"/>
      <c r="D23" s="18"/>
      <c r="E23" s="18"/>
      <c r="F23" s="18"/>
      <c r="G23" s="18"/>
      <c r="H23" s="20"/>
      <c r="I23" s="22" t="str">
        <f t="shared" ca="1" si="0"/>
        <v/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2">
        <f t="shared" si="1"/>
        <v>0</v>
      </c>
      <c r="V23" s="16" t="str">
        <f t="shared" si="2"/>
        <v/>
      </c>
      <c r="W23" s="16" t="str">
        <f t="shared" si="3"/>
        <v/>
      </c>
    </row>
    <row r="24" spans="1:23">
      <c r="A24" s="12">
        <v>20</v>
      </c>
      <c r="B24" s="18"/>
      <c r="C24" s="18"/>
      <c r="D24" s="18"/>
      <c r="E24" s="18"/>
      <c r="F24" s="18"/>
      <c r="G24" s="18"/>
      <c r="H24" s="20"/>
      <c r="I24" s="22" t="str">
        <f t="shared" ca="1" si="0"/>
        <v/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2">
        <f t="shared" si="1"/>
        <v>0</v>
      </c>
      <c r="V24" s="16" t="str">
        <f t="shared" si="2"/>
        <v/>
      </c>
      <c r="W24" s="16" t="str">
        <f t="shared" si="3"/>
        <v/>
      </c>
    </row>
    <row r="25" spans="1:23">
      <c r="A25" s="12">
        <v>21</v>
      </c>
      <c r="B25" s="18"/>
      <c r="C25" s="18"/>
      <c r="D25" s="18"/>
      <c r="E25" s="18"/>
      <c r="F25" s="18"/>
      <c r="G25" s="18"/>
      <c r="H25" s="20"/>
      <c r="I25" s="22" t="str">
        <f t="shared" ca="1" si="0"/>
        <v/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2">
        <f t="shared" si="1"/>
        <v>0</v>
      </c>
      <c r="V25" s="16" t="str">
        <f t="shared" si="2"/>
        <v/>
      </c>
      <c r="W25" s="16" t="str">
        <f t="shared" si="3"/>
        <v/>
      </c>
    </row>
    <row r="26" spans="1:23">
      <c r="A26" s="12">
        <v>22</v>
      </c>
      <c r="B26" s="18"/>
      <c r="C26" s="18"/>
      <c r="D26" s="18"/>
      <c r="E26" s="18"/>
      <c r="F26" s="18"/>
      <c r="G26" s="18"/>
      <c r="H26" s="20"/>
      <c r="I26" s="22" t="str">
        <f t="shared" ca="1" si="0"/>
        <v/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2">
        <f t="shared" si="1"/>
        <v>0</v>
      </c>
      <c r="V26" s="16" t="str">
        <f t="shared" si="2"/>
        <v/>
      </c>
      <c r="W26" s="16" t="str">
        <f t="shared" si="3"/>
        <v/>
      </c>
    </row>
    <row r="27" spans="1:23">
      <c r="A27" s="12">
        <v>23</v>
      </c>
      <c r="B27" s="18"/>
      <c r="C27" s="18"/>
      <c r="D27" s="18"/>
      <c r="E27" s="18"/>
      <c r="F27" s="18"/>
      <c r="G27" s="18"/>
      <c r="H27" s="20"/>
      <c r="I27" s="22" t="str">
        <f t="shared" ca="1" si="0"/>
        <v/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2">
        <f t="shared" si="1"/>
        <v>0</v>
      </c>
      <c r="V27" s="16" t="str">
        <f t="shared" si="2"/>
        <v/>
      </c>
      <c r="W27" s="16" t="str">
        <f t="shared" si="3"/>
        <v/>
      </c>
    </row>
    <row r="28" spans="1:23">
      <c r="A28" s="12">
        <v>24</v>
      </c>
      <c r="B28" s="18"/>
      <c r="C28" s="18"/>
      <c r="D28" s="18"/>
      <c r="E28" s="18"/>
      <c r="F28" s="18"/>
      <c r="G28" s="18"/>
      <c r="H28" s="20"/>
      <c r="I28" s="22" t="str">
        <f t="shared" ca="1" si="0"/>
        <v/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2">
        <f t="shared" si="1"/>
        <v>0</v>
      </c>
      <c r="V28" s="16" t="str">
        <f t="shared" si="2"/>
        <v/>
      </c>
      <c r="W28" s="16" t="str">
        <f t="shared" si="3"/>
        <v/>
      </c>
    </row>
    <row r="29" spans="1:23">
      <c r="A29" s="12">
        <v>25</v>
      </c>
      <c r="B29" s="18"/>
      <c r="C29" s="18"/>
      <c r="D29" s="18"/>
      <c r="E29" s="18"/>
      <c r="F29" s="18"/>
      <c r="G29" s="18"/>
      <c r="H29" s="20"/>
      <c r="I29" s="22" t="str">
        <f t="shared" ca="1" si="0"/>
        <v/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2">
        <f t="shared" si="1"/>
        <v>0</v>
      </c>
      <c r="V29" s="16" t="str">
        <f t="shared" si="2"/>
        <v/>
      </c>
      <c r="W29" s="16" t="str">
        <f t="shared" si="3"/>
        <v/>
      </c>
    </row>
    <row r="30" spans="1:23">
      <c r="A30" s="12">
        <v>26</v>
      </c>
      <c r="B30" s="18"/>
      <c r="C30" s="18"/>
      <c r="D30" s="18"/>
      <c r="E30" s="18"/>
      <c r="F30" s="18"/>
      <c r="G30" s="18"/>
      <c r="H30" s="20"/>
      <c r="I30" s="22" t="str">
        <f t="shared" ca="1" si="0"/>
        <v/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2">
        <f t="shared" si="1"/>
        <v>0</v>
      </c>
      <c r="V30" s="16" t="str">
        <f t="shared" si="2"/>
        <v/>
      </c>
      <c r="W30" s="16" t="str">
        <f t="shared" si="3"/>
        <v/>
      </c>
    </row>
    <row r="31" spans="1:23">
      <c r="A31" s="12">
        <v>27</v>
      </c>
      <c r="B31" s="18"/>
      <c r="C31" s="18"/>
      <c r="D31" s="18"/>
      <c r="E31" s="18"/>
      <c r="F31" s="18"/>
      <c r="G31" s="18"/>
      <c r="H31" s="20"/>
      <c r="I31" s="22" t="str">
        <f t="shared" ca="1" si="0"/>
        <v/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2">
        <f t="shared" si="1"/>
        <v>0</v>
      </c>
      <c r="V31" s="16" t="str">
        <f t="shared" si="2"/>
        <v/>
      </c>
      <c r="W31" s="16" t="str">
        <f t="shared" si="3"/>
        <v/>
      </c>
    </row>
    <row r="32" spans="1:23">
      <c r="A32" s="12">
        <v>28</v>
      </c>
      <c r="B32" s="18"/>
      <c r="C32" s="18"/>
      <c r="D32" s="18"/>
      <c r="E32" s="18"/>
      <c r="F32" s="18"/>
      <c r="G32" s="18"/>
      <c r="H32" s="20"/>
      <c r="I32" s="22" t="str">
        <f t="shared" ca="1" si="0"/>
        <v/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2">
        <f t="shared" si="1"/>
        <v>0</v>
      </c>
      <c r="V32" s="16" t="str">
        <f t="shared" si="2"/>
        <v/>
      </c>
      <c r="W32" s="16" t="str">
        <f t="shared" si="3"/>
        <v/>
      </c>
    </row>
    <row r="33" spans="1:23">
      <c r="A33" s="12">
        <v>29</v>
      </c>
      <c r="B33" s="18"/>
      <c r="C33" s="18"/>
      <c r="D33" s="18"/>
      <c r="E33" s="18"/>
      <c r="F33" s="18"/>
      <c r="G33" s="18"/>
      <c r="H33" s="20"/>
      <c r="I33" s="22" t="str">
        <f t="shared" ca="1" si="0"/>
        <v/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2">
        <f t="shared" si="1"/>
        <v>0</v>
      </c>
      <c r="V33" s="16" t="str">
        <f t="shared" si="2"/>
        <v/>
      </c>
      <c r="W33" s="16" t="str">
        <f t="shared" si="3"/>
        <v/>
      </c>
    </row>
    <row r="34" spans="1:23">
      <c r="A34" s="12">
        <v>30</v>
      </c>
      <c r="B34" s="18"/>
      <c r="C34" s="18"/>
      <c r="D34" s="18"/>
      <c r="E34" s="18"/>
      <c r="F34" s="18"/>
      <c r="G34" s="18"/>
      <c r="H34" s="20"/>
      <c r="I34" s="22" t="str">
        <f t="shared" ca="1" si="0"/>
        <v/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2">
        <f t="shared" si="1"/>
        <v>0</v>
      </c>
      <c r="V34" s="16" t="str">
        <f t="shared" si="2"/>
        <v/>
      </c>
      <c r="W34" s="16" t="str">
        <f t="shared" si="3"/>
        <v/>
      </c>
    </row>
    <row r="35" spans="1:23">
      <c r="A35" s="12">
        <v>31</v>
      </c>
      <c r="B35" s="18"/>
      <c r="C35" s="18"/>
      <c r="D35" s="18"/>
      <c r="E35" s="18"/>
      <c r="F35" s="18"/>
      <c r="G35" s="18"/>
      <c r="H35" s="20"/>
      <c r="I35" s="22" t="str">
        <f t="shared" ca="1" si="0"/>
        <v/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2">
        <f t="shared" si="1"/>
        <v>0</v>
      </c>
      <c r="V35" s="16" t="str">
        <f t="shared" si="2"/>
        <v/>
      </c>
      <c r="W35" s="16" t="str">
        <f t="shared" si="3"/>
        <v/>
      </c>
    </row>
    <row r="36" spans="1:23">
      <c r="A36" s="12">
        <v>32</v>
      </c>
      <c r="B36" s="18"/>
      <c r="C36" s="18"/>
      <c r="D36" s="18"/>
      <c r="E36" s="18"/>
      <c r="F36" s="18"/>
      <c r="G36" s="18"/>
      <c r="H36" s="20"/>
      <c r="I36" s="22" t="str">
        <f t="shared" ca="1" si="0"/>
        <v/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2">
        <f t="shared" si="1"/>
        <v>0</v>
      </c>
      <c r="V36" s="16" t="str">
        <f t="shared" si="2"/>
        <v/>
      </c>
      <c r="W36" s="16" t="str">
        <f t="shared" si="3"/>
        <v/>
      </c>
    </row>
    <row r="37" spans="1:23">
      <c r="A37" s="12">
        <v>33</v>
      </c>
      <c r="B37" s="18"/>
      <c r="C37" s="18"/>
      <c r="D37" s="18"/>
      <c r="E37" s="18"/>
      <c r="F37" s="18"/>
      <c r="G37" s="18"/>
      <c r="H37" s="20"/>
      <c r="I37" s="22" t="str">
        <f t="shared" ca="1" si="0"/>
        <v/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2">
        <f t="shared" si="1"/>
        <v>0</v>
      </c>
      <c r="V37" s="16" t="str">
        <f t="shared" si="2"/>
        <v/>
      </c>
      <c r="W37" s="16" t="str">
        <f t="shared" si="3"/>
        <v/>
      </c>
    </row>
    <row r="38" spans="1:23">
      <c r="A38" s="12">
        <v>34</v>
      </c>
      <c r="B38" s="18"/>
      <c r="C38" s="18"/>
      <c r="D38" s="18"/>
      <c r="E38" s="18"/>
      <c r="F38" s="18"/>
      <c r="G38" s="18"/>
      <c r="H38" s="20"/>
      <c r="I38" s="22" t="str">
        <f t="shared" ca="1" si="0"/>
        <v/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2">
        <f t="shared" si="1"/>
        <v>0</v>
      </c>
      <c r="V38" s="16" t="str">
        <f t="shared" si="2"/>
        <v/>
      </c>
      <c r="W38" s="16" t="str">
        <f t="shared" si="3"/>
        <v/>
      </c>
    </row>
    <row r="39" spans="1:23">
      <c r="A39" s="12">
        <v>35</v>
      </c>
      <c r="B39" s="18"/>
      <c r="C39" s="18"/>
      <c r="D39" s="18"/>
      <c r="E39" s="18"/>
      <c r="F39" s="18"/>
      <c r="G39" s="18"/>
      <c r="H39" s="20"/>
      <c r="I39" s="22" t="str">
        <f t="shared" ca="1" si="0"/>
        <v/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2">
        <f t="shared" si="1"/>
        <v>0</v>
      </c>
      <c r="V39" s="16" t="str">
        <f t="shared" si="2"/>
        <v/>
      </c>
      <c r="W39" s="16" t="str">
        <f t="shared" si="3"/>
        <v/>
      </c>
    </row>
    <row r="40" spans="1:23">
      <c r="A40" s="12">
        <v>36</v>
      </c>
      <c r="B40" s="18"/>
      <c r="C40" s="18"/>
      <c r="D40" s="18"/>
      <c r="E40" s="18"/>
      <c r="F40" s="18"/>
      <c r="G40" s="18"/>
      <c r="H40" s="20"/>
      <c r="I40" s="22" t="str">
        <f t="shared" ca="1" si="0"/>
        <v/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2">
        <f t="shared" si="1"/>
        <v>0</v>
      </c>
      <c r="V40" s="16" t="str">
        <f t="shared" si="2"/>
        <v/>
      </c>
      <c r="W40" s="16" t="str">
        <f t="shared" si="3"/>
        <v/>
      </c>
    </row>
    <row r="41" spans="1:23">
      <c r="A41" s="12">
        <v>37</v>
      </c>
      <c r="B41" s="18"/>
      <c r="C41" s="18"/>
      <c r="D41" s="18"/>
      <c r="E41" s="18"/>
      <c r="F41" s="18"/>
      <c r="G41" s="18"/>
      <c r="H41" s="20"/>
      <c r="I41" s="22" t="str">
        <f t="shared" ca="1" si="0"/>
        <v/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2">
        <f t="shared" si="1"/>
        <v>0</v>
      </c>
      <c r="V41" s="16" t="str">
        <f t="shared" si="2"/>
        <v/>
      </c>
      <c r="W41" s="16" t="str">
        <f t="shared" si="3"/>
        <v/>
      </c>
    </row>
    <row r="42" spans="1:23">
      <c r="A42" s="12">
        <v>38</v>
      </c>
      <c r="B42" s="18"/>
      <c r="C42" s="18"/>
      <c r="D42" s="18"/>
      <c r="E42" s="18"/>
      <c r="F42" s="18"/>
      <c r="G42" s="18"/>
      <c r="H42" s="20"/>
      <c r="I42" s="22" t="str">
        <f t="shared" ca="1" si="0"/>
        <v/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2">
        <f t="shared" si="1"/>
        <v>0</v>
      </c>
      <c r="V42" s="16" t="str">
        <f t="shared" si="2"/>
        <v/>
      </c>
      <c r="W42" s="16" t="str">
        <f t="shared" si="3"/>
        <v/>
      </c>
    </row>
    <row r="43" spans="1:23">
      <c r="A43" s="12">
        <v>39</v>
      </c>
      <c r="B43" s="18"/>
      <c r="C43" s="18"/>
      <c r="D43" s="18"/>
      <c r="E43" s="18"/>
      <c r="F43" s="18"/>
      <c r="G43" s="18"/>
      <c r="H43" s="20"/>
      <c r="I43" s="22" t="str">
        <f t="shared" ca="1" si="0"/>
        <v/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2">
        <f t="shared" si="1"/>
        <v>0</v>
      </c>
      <c r="V43" s="16" t="str">
        <f t="shared" si="2"/>
        <v/>
      </c>
      <c r="W43" s="16" t="str">
        <f t="shared" si="3"/>
        <v/>
      </c>
    </row>
    <row r="44" spans="1:23">
      <c r="A44" s="12">
        <v>40</v>
      </c>
      <c r="B44" s="18"/>
      <c r="C44" s="18"/>
      <c r="D44" s="18"/>
      <c r="E44" s="18"/>
      <c r="F44" s="18"/>
      <c r="G44" s="18"/>
      <c r="H44" s="20"/>
      <c r="I44" s="22" t="str">
        <f t="shared" ca="1" si="0"/>
        <v/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2">
        <f t="shared" si="1"/>
        <v>0</v>
      </c>
      <c r="V44" s="16" t="str">
        <f t="shared" si="2"/>
        <v/>
      </c>
      <c r="W44" s="16" t="str">
        <f t="shared" si="3"/>
        <v/>
      </c>
    </row>
    <row r="45" spans="1:23">
      <c r="A45" s="12">
        <v>41</v>
      </c>
      <c r="B45" s="18"/>
      <c r="C45" s="18"/>
      <c r="D45" s="18"/>
      <c r="E45" s="18"/>
      <c r="F45" s="18"/>
      <c r="G45" s="18"/>
      <c r="H45" s="20"/>
      <c r="I45" s="22" t="str">
        <f t="shared" ca="1" si="0"/>
        <v/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2">
        <f t="shared" si="1"/>
        <v>0</v>
      </c>
      <c r="V45" s="16" t="str">
        <f t="shared" si="2"/>
        <v/>
      </c>
      <c r="W45" s="16" t="str">
        <f t="shared" si="3"/>
        <v/>
      </c>
    </row>
    <row r="46" spans="1:23">
      <c r="A46" s="12">
        <v>42</v>
      </c>
      <c r="B46" s="18"/>
      <c r="C46" s="18"/>
      <c r="D46" s="18"/>
      <c r="E46" s="18"/>
      <c r="F46" s="18"/>
      <c r="G46" s="18"/>
      <c r="H46" s="20"/>
      <c r="I46" s="22" t="str">
        <f t="shared" ca="1" si="0"/>
        <v/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2">
        <f t="shared" si="1"/>
        <v>0</v>
      </c>
      <c r="V46" s="16" t="str">
        <f t="shared" si="2"/>
        <v/>
      </c>
      <c r="W46" s="16" t="str">
        <f t="shared" si="3"/>
        <v/>
      </c>
    </row>
    <row r="47" spans="1:23">
      <c r="A47" s="12">
        <v>43</v>
      </c>
      <c r="B47" s="18"/>
      <c r="C47" s="18"/>
      <c r="D47" s="18"/>
      <c r="E47" s="18"/>
      <c r="F47" s="18"/>
      <c r="G47" s="18"/>
      <c r="H47" s="20"/>
      <c r="I47" s="22" t="str">
        <f t="shared" ca="1" si="0"/>
        <v/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2">
        <f t="shared" si="1"/>
        <v>0</v>
      </c>
      <c r="V47" s="16" t="str">
        <f t="shared" si="2"/>
        <v/>
      </c>
      <c r="W47" s="16" t="str">
        <f t="shared" si="3"/>
        <v/>
      </c>
    </row>
    <row r="48" spans="1:23">
      <c r="A48" s="12">
        <v>44</v>
      </c>
      <c r="B48" s="18"/>
      <c r="C48" s="18"/>
      <c r="D48" s="18"/>
      <c r="E48" s="18"/>
      <c r="F48" s="18"/>
      <c r="G48" s="18"/>
      <c r="H48" s="20"/>
      <c r="I48" s="22" t="str">
        <f t="shared" ca="1" si="0"/>
        <v/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2">
        <f t="shared" si="1"/>
        <v>0</v>
      </c>
      <c r="V48" s="16" t="str">
        <f t="shared" si="2"/>
        <v/>
      </c>
      <c r="W48" s="16" t="str">
        <f t="shared" si="3"/>
        <v/>
      </c>
    </row>
    <row r="49" spans="1:23">
      <c r="A49" s="12">
        <v>45</v>
      </c>
      <c r="B49" s="18"/>
      <c r="C49" s="18"/>
      <c r="D49" s="18"/>
      <c r="E49" s="18"/>
      <c r="F49" s="18"/>
      <c r="G49" s="18"/>
      <c r="H49" s="20"/>
      <c r="I49" s="22" t="str">
        <f t="shared" ca="1" si="0"/>
        <v/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2">
        <f t="shared" si="1"/>
        <v>0</v>
      </c>
      <c r="V49" s="16" t="str">
        <f t="shared" si="2"/>
        <v/>
      </c>
      <c r="W49" s="16" t="str">
        <f t="shared" si="3"/>
        <v/>
      </c>
    </row>
    <row r="50" spans="1:23">
      <c r="A50" s="12">
        <v>46</v>
      </c>
      <c r="B50" s="18"/>
      <c r="C50" s="18"/>
      <c r="D50" s="18"/>
      <c r="E50" s="18"/>
      <c r="F50" s="18"/>
      <c r="G50" s="18"/>
      <c r="H50" s="20"/>
      <c r="I50" s="22" t="str">
        <f t="shared" ca="1" si="0"/>
        <v/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2">
        <f t="shared" si="1"/>
        <v>0</v>
      </c>
      <c r="V50" s="16" t="str">
        <f t="shared" si="2"/>
        <v/>
      </c>
      <c r="W50" s="16" t="str">
        <f t="shared" si="3"/>
        <v/>
      </c>
    </row>
    <row r="51" spans="1:23">
      <c r="A51" s="12">
        <v>47</v>
      </c>
      <c r="B51" s="18"/>
      <c r="C51" s="18"/>
      <c r="D51" s="18"/>
      <c r="E51" s="18"/>
      <c r="F51" s="18"/>
      <c r="G51" s="18"/>
      <c r="H51" s="20"/>
      <c r="I51" s="22" t="str">
        <f t="shared" ca="1" si="0"/>
        <v/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2">
        <f t="shared" si="1"/>
        <v>0</v>
      </c>
      <c r="V51" s="16" t="str">
        <f t="shared" si="2"/>
        <v/>
      </c>
      <c r="W51" s="16" t="str">
        <f t="shared" si="3"/>
        <v/>
      </c>
    </row>
    <row r="52" spans="1:23">
      <c r="A52" s="12">
        <v>48</v>
      </c>
      <c r="B52" s="18"/>
      <c r="C52" s="18"/>
      <c r="D52" s="18"/>
      <c r="E52" s="18"/>
      <c r="F52" s="18"/>
      <c r="G52" s="18"/>
      <c r="H52" s="20"/>
      <c r="I52" s="22" t="str">
        <f t="shared" ca="1" si="0"/>
        <v/>
      </c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2">
        <f t="shared" si="1"/>
        <v>0</v>
      </c>
      <c r="V52" s="16" t="str">
        <f t="shared" si="2"/>
        <v/>
      </c>
      <c r="W52" s="16" t="str">
        <f t="shared" si="3"/>
        <v/>
      </c>
    </row>
    <row r="53" spans="1:23">
      <c r="A53" s="12">
        <v>49</v>
      </c>
      <c r="B53" s="18"/>
      <c r="C53" s="18"/>
      <c r="D53" s="18"/>
      <c r="E53" s="18"/>
      <c r="F53" s="18"/>
      <c r="G53" s="18"/>
      <c r="H53" s="20"/>
      <c r="I53" s="22" t="str">
        <f t="shared" ca="1" si="0"/>
        <v/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2">
        <f t="shared" si="1"/>
        <v>0</v>
      </c>
      <c r="V53" s="16" t="str">
        <f t="shared" si="2"/>
        <v/>
      </c>
      <c r="W53" s="16" t="str">
        <f t="shared" si="3"/>
        <v/>
      </c>
    </row>
    <row r="54" spans="1:23">
      <c r="A54" s="12">
        <v>50</v>
      </c>
      <c r="B54" s="18"/>
      <c r="C54" s="18"/>
      <c r="D54" s="18"/>
      <c r="E54" s="18"/>
      <c r="F54" s="18"/>
      <c r="G54" s="18"/>
      <c r="H54" s="20"/>
      <c r="I54" s="22" t="str">
        <f t="shared" ca="1" si="0"/>
        <v/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2">
        <f t="shared" si="1"/>
        <v>0</v>
      </c>
      <c r="V54" s="16" t="str">
        <f t="shared" si="2"/>
        <v/>
      </c>
      <c r="W54" s="16" t="str">
        <f t="shared" si="3"/>
        <v/>
      </c>
    </row>
    <row r="55" spans="1:23" s="1" customFormat="1">
      <c r="A55" s="15" t="s">
        <v>19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>
        <f t="shared" ref="M55:T55" si="4">SUM(M5:M54)</f>
        <v>0</v>
      </c>
      <c r="N55" s="15">
        <f t="shared" si="4"/>
        <v>0</v>
      </c>
      <c r="O55" s="15">
        <f t="shared" si="4"/>
        <v>0</v>
      </c>
      <c r="P55" s="15">
        <f t="shared" si="4"/>
        <v>0</v>
      </c>
      <c r="Q55" s="15">
        <f>SUM(Q5:Q54)</f>
        <v>0</v>
      </c>
      <c r="R55" s="15">
        <f t="shared" si="4"/>
        <v>0</v>
      </c>
      <c r="S55" s="15">
        <f t="shared" si="4"/>
        <v>0</v>
      </c>
      <c r="T55" s="15">
        <f t="shared" si="4"/>
        <v>0</v>
      </c>
      <c r="U55" s="15">
        <f>SUM(M55:T55)</f>
        <v>0</v>
      </c>
      <c r="V55" s="15"/>
      <c r="W55" s="15"/>
    </row>
    <row r="56" spans="1: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6" t="str">
        <f>IF(P55&gt;2,"Kun 2 ledere med moderasjon!","")</f>
        <v/>
      </c>
      <c r="Q56" s="12"/>
      <c r="R56" s="12"/>
      <c r="S56" s="12"/>
      <c r="T56" s="16" t="str">
        <f>IF(T55&lt;&gt;Døgn!M31,"Antall delt. med døgnpris er ulik antallet i Døgnfanen","")</f>
        <v/>
      </c>
      <c r="U56" s="12"/>
      <c r="V56" s="12"/>
      <c r="W56" s="12"/>
    </row>
    <row r="57" spans="1: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</sheetData>
  <sheetProtection password="CE65" sheet="1" objects="1" scenarios="1" selectLockedCells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2"/>
  <sheetViews>
    <sheetView topLeftCell="A3" workbookViewId="0">
      <selection activeCell="B5" sqref="B5"/>
    </sheetView>
  </sheetViews>
  <sheetFormatPr baseColWidth="10" defaultRowHeight="15"/>
  <cols>
    <col min="1" max="1" width="5.7109375" customWidth="1"/>
    <col min="2" max="2" width="23.140625" customWidth="1"/>
    <col min="3" max="3" width="34.28515625" customWidth="1"/>
    <col min="4" max="11" width="5.7109375" customWidth="1"/>
    <col min="12" max="12" width="12.85546875" customWidth="1"/>
    <col min="13" max="13" width="10" style="1" customWidth="1"/>
    <col min="14" max="14" width="4.42578125" customWidth="1"/>
  </cols>
  <sheetData>
    <row r="1" spans="1:14" ht="21">
      <c r="A1" s="12"/>
      <c r="B1" s="13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5"/>
      <c r="N1" s="12"/>
    </row>
    <row r="2" spans="1:14" ht="26.25">
      <c r="A2" s="12"/>
      <c r="B2" s="14" t="s">
        <v>53</v>
      </c>
      <c r="C2" s="12"/>
      <c r="D2" s="15" t="s">
        <v>47</v>
      </c>
      <c r="E2" s="12"/>
      <c r="F2" s="12"/>
      <c r="G2" s="12"/>
      <c r="H2" s="12"/>
      <c r="I2" s="12"/>
      <c r="J2" s="12"/>
      <c r="K2" s="12"/>
      <c r="L2" s="12"/>
      <c r="M2" s="15"/>
      <c r="N2" s="12"/>
    </row>
    <row r="3" spans="1:14">
      <c r="A3" s="12"/>
      <c r="B3" s="12"/>
      <c r="C3" s="12"/>
      <c r="D3" s="12" t="s">
        <v>46</v>
      </c>
      <c r="E3" s="12"/>
      <c r="F3" s="12"/>
      <c r="G3" s="12"/>
      <c r="H3" s="12"/>
      <c r="I3" s="12"/>
      <c r="J3" s="12"/>
      <c r="K3" s="12"/>
      <c r="L3" s="12"/>
      <c r="M3" s="15"/>
      <c r="N3" s="12"/>
    </row>
    <row r="4" spans="1:14">
      <c r="A4" s="12"/>
      <c r="B4" s="15" t="s">
        <v>16</v>
      </c>
      <c r="C4" s="15" t="s">
        <v>17</v>
      </c>
      <c r="D4" s="15" t="s">
        <v>39</v>
      </c>
      <c r="E4" s="15" t="s">
        <v>40</v>
      </c>
      <c r="F4" s="15" t="s">
        <v>41</v>
      </c>
      <c r="G4" s="15" t="s">
        <v>42</v>
      </c>
      <c r="H4" s="15" t="s">
        <v>43</v>
      </c>
      <c r="I4" s="15" t="s">
        <v>44</v>
      </c>
      <c r="J4" s="15" t="s">
        <v>45</v>
      </c>
      <c r="K4" s="15" t="s">
        <v>39</v>
      </c>
      <c r="L4" s="15" t="s">
        <v>50</v>
      </c>
      <c r="M4" s="15" t="s">
        <v>49</v>
      </c>
      <c r="N4" s="12"/>
    </row>
    <row r="5" spans="1:14">
      <c r="A5" s="12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2">
        <f>SUM(D5:K5)-1</f>
        <v>-1</v>
      </c>
      <c r="M5" s="15" t="str">
        <f>IF(L5&gt;0,L5,"")</f>
        <v/>
      </c>
      <c r="N5" s="12"/>
    </row>
    <row r="6" spans="1:14">
      <c r="A6" s="12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2">
        <f t="shared" ref="L6:L29" si="0">SUM(D6:K6)-1</f>
        <v>-1</v>
      </c>
      <c r="M6" s="15" t="str">
        <f t="shared" ref="M6:M29" si="1">IF(L6&gt;0,L6,"")</f>
        <v/>
      </c>
      <c r="N6" s="12"/>
    </row>
    <row r="7" spans="1:14">
      <c r="A7" s="12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2">
        <f t="shared" si="0"/>
        <v>-1</v>
      </c>
      <c r="M7" s="15" t="str">
        <f t="shared" si="1"/>
        <v/>
      </c>
      <c r="N7" s="12"/>
    </row>
    <row r="8" spans="1:14">
      <c r="A8" s="12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2">
        <f t="shared" si="0"/>
        <v>-1</v>
      </c>
      <c r="M8" s="15" t="str">
        <f t="shared" si="1"/>
        <v/>
      </c>
      <c r="N8" s="12"/>
    </row>
    <row r="9" spans="1:14">
      <c r="A9" s="12">
        <v>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2">
        <f t="shared" si="0"/>
        <v>-1</v>
      </c>
      <c r="M9" s="15" t="str">
        <f t="shared" si="1"/>
        <v/>
      </c>
      <c r="N9" s="12"/>
    </row>
    <row r="10" spans="1:14">
      <c r="A10" s="12">
        <v>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2">
        <f t="shared" si="0"/>
        <v>-1</v>
      </c>
      <c r="M10" s="15" t="str">
        <f t="shared" si="1"/>
        <v/>
      </c>
      <c r="N10" s="12"/>
    </row>
    <row r="11" spans="1:14">
      <c r="A11" s="12">
        <v>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2">
        <f t="shared" si="0"/>
        <v>-1</v>
      </c>
      <c r="M11" s="15" t="str">
        <f t="shared" si="1"/>
        <v/>
      </c>
      <c r="N11" s="12"/>
    </row>
    <row r="12" spans="1:14">
      <c r="A12" s="12">
        <v>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2">
        <f t="shared" si="0"/>
        <v>-1</v>
      </c>
      <c r="M12" s="15" t="str">
        <f t="shared" si="1"/>
        <v/>
      </c>
      <c r="N12" s="12"/>
    </row>
    <row r="13" spans="1:14">
      <c r="A13" s="12">
        <v>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2">
        <f t="shared" si="0"/>
        <v>-1</v>
      </c>
      <c r="M13" s="15" t="str">
        <f t="shared" si="1"/>
        <v/>
      </c>
      <c r="N13" s="12"/>
    </row>
    <row r="14" spans="1:14">
      <c r="A14" s="12">
        <v>10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2">
        <f t="shared" si="0"/>
        <v>-1</v>
      </c>
      <c r="M14" s="15" t="str">
        <f t="shared" si="1"/>
        <v/>
      </c>
      <c r="N14" s="12"/>
    </row>
    <row r="15" spans="1:14">
      <c r="A15" s="12">
        <v>11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2">
        <f t="shared" si="0"/>
        <v>-1</v>
      </c>
      <c r="M15" s="15" t="str">
        <f t="shared" si="1"/>
        <v/>
      </c>
      <c r="N15" s="12"/>
    </row>
    <row r="16" spans="1:14">
      <c r="A16" s="12">
        <v>12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2">
        <f t="shared" si="0"/>
        <v>-1</v>
      </c>
      <c r="M16" s="15" t="str">
        <f t="shared" si="1"/>
        <v/>
      </c>
      <c r="N16" s="12"/>
    </row>
    <row r="17" spans="1:14">
      <c r="A17" s="12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2">
        <f t="shared" si="0"/>
        <v>-1</v>
      </c>
      <c r="M17" s="15" t="str">
        <f t="shared" si="1"/>
        <v/>
      </c>
      <c r="N17" s="12"/>
    </row>
    <row r="18" spans="1:14">
      <c r="A18" s="12">
        <v>14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2">
        <f t="shared" si="0"/>
        <v>-1</v>
      </c>
      <c r="M18" s="15" t="str">
        <f t="shared" si="1"/>
        <v/>
      </c>
      <c r="N18" s="12"/>
    </row>
    <row r="19" spans="1:14">
      <c r="A19" s="12">
        <v>15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2">
        <f t="shared" si="0"/>
        <v>-1</v>
      </c>
      <c r="M19" s="15" t="str">
        <f t="shared" si="1"/>
        <v/>
      </c>
      <c r="N19" s="12"/>
    </row>
    <row r="20" spans="1:14">
      <c r="A20" s="12">
        <v>16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2">
        <f t="shared" si="0"/>
        <v>-1</v>
      </c>
      <c r="M20" s="15" t="str">
        <f t="shared" si="1"/>
        <v/>
      </c>
      <c r="N20" s="12"/>
    </row>
    <row r="21" spans="1:14">
      <c r="A21" s="12">
        <v>17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2">
        <f t="shared" si="0"/>
        <v>-1</v>
      </c>
      <c r="M21" s="15" t="str">
        <f t="shared" si="1"/>
        <v/>
      </c>
      <c r="N21" s="12"/>
    </row>
    <row r="22" spans="1:14">
      <c r="A22" s="12">
        <v>18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2">
        <f t="shared" si="0"/>
        <v>-1</v>
      </c>
      <c r="M22" s="15" t="str">
        <f t="shared" si="1"/>
        <v/>
      </c>
      <c r="N22" s="12"/>
    </row>
    <row r="23" spans="1:14">
      <c r="A23" s="12">
        <v>19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2">
        <f t="shared" si="0"/>
        <v>-1</v>
      </c>
      <c r="M23" s="15" t="str">
        <f t="shared" si="1"/>
        <v/>
      </c>
      <c r="N23" s="12"/>
    </row>
    <row r="24" spans="1:14">
      <c r="A24" s="12">
        <v>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2">
        <f t="shared" si="0"/>
        <v>-1</v>
      </c>
      <c r="M24" s="15" t="str">
        <f t="shared" si="1"/>
        <v/>
      </c>
      <c r="N24" s="12"/>
    </row>
    <row r="25" spans="1:14">
      <c r="A25" s="12">
        <v>21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2">
        <f t="shared" si="0"/>
        <v>-1</v>
      </c>
      <c r="M25" s="15" t="str">
        <f t="shared" si="1"/>
        <v/>
      </c>
      <c r="N25" s="12"/>
    </row>
    <row r="26" spans="1:14">
      <c r="A26" s="12">
        <v>22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2">
        <f t="shared" si="0"/>
        <v>-1</v>
      </c>
      <c r="M26" s="15" t="str">
        <f t="shared" si="1"/>
        <v/>
      </c>
      <c r="N26" s="12"/>
    </row>
    <row r="27" spans="1:14">
      <c r="A27" s="12">
        <v>23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2">
        <f t="shared" si="0"/>
        <v>-1</v>
      </c>
      <c r="M27" s="15" t="str">
        <f t="shared" si="1"/>
        <v/>
      </c>
      <c r="N27" s="12"/>
    </row>
    <row r="28" spans="1:14">
      <c r="A28" s="12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2">
        <f t="shared" si="0"/>
        <v>-1</v>
      </c>
      <c r="M28" s="15" t="str">
        <f t="shared" si="1"/>
        <v/>
      </c>
      <c r="N28" s="12"/>
    </row>
    <row r="29" spans="1:14">
      <c r="A29" s="12">
        <v>25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2">
        <f t="shared" si="0"/>
        <v>-1</v>
      </c>
      <c r="M29" s="15" t="str">
        <f t="shared" si="1"/>
        <v/>
      </c>
      <c r="N29" s="12"/>
    </row>
    <row r="30" spans="1:14">
      <c r="A30" s="12"/>
      <c r="B30" s="12"/>
      <c r="C30" s="12"/>
      <c r="D30" s="15">
        <f t="shared" ref="D30:K30" si="2">SUM(D5:D29)</f>
        <v>0</v>
      </c>
      <c r="E30" s="15">
        <f t="shared" si="2"/>
        <v>0</v>
      </c>
      <c r="F30" s="15">
        <f t="shared" si="2"/>
        <v>0</v>
      </c>
      <c r="G30" s="15">
        <f t="shared" si="2"/>
        <v>0</v>
      </c>
      <c r="H30" s="15">
        <f t="shared" si="2"/>
        <v>0</v>
      </c>
      <c r="I30" s="15">
        <f t="shared" si="2"/>
        <v>0</v>
      </c>
      <c r="J30" s="15">
        <f t="shared" si="2"/>
        <v>0</v>
      </c>
      <c r="K30" s="15">
        <f t="shared" si="2"/>
        <v>0</v>
      </c>
      <c r="L30" s="21" t="s">
        <v>51</v>
      </c>
      <c r="M30" s="15">
        <f>SUM(M5:M29)</f>
        <v>0</v>
      </c>
      <c r="N30" s="12"/>
    </row>
    <row r="31" spans="1:1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 t="s">
        <v>52</v>
      </c>
      <c r="M31" s="15">
        <f>COUNT(M5:M29)</f>
        <v>0</v>
      </c>
      <c r="N31" s="12"/>
    </row>
    <row r="32" spans="1:1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5"/>
      <c r="N32" s="12"/>
    </row>
  </sheetData>
  <sheetProtection password="CE65" sheet="1" objects="1" scenarios="1" selectLockedCells="1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5"/>
  <sheetViews>
    <sheetView workbookViewId="0">
      <selection activeCell="A4" sqref="A4"/>
    </sheetView>
  </sheetViews>
  <sheetFormatPr baseColWidth="10" defaultRowHeight="15"/>
  <cols>
    <col min="1" max="1" width="91.42578125" customWidth="1"/>
  </cols>
  <sheetData>
    <row r="1" spans="1:1" ht="18.75">
      <c r="A1" s="23" t="s">
        <v>60</v>
      </c>
    </row>
    <row r="3" spans="1:1">
      <c r="A3" s="1" t="s">
        <v>59</v>
      </c>
    </row>
    <row r="4" spans="1:1">
      <c r="A4" t="s">
        <v>61</v>
      </c>
    </row>
    <row r="5" spans="1:1">
      <c r="A5" t="s">
        <v>62</v>
      </c>
    </row>
    <row r="7" spans="1:1">
      <c r="A7" s="1" t="s">
        <v>63</v>
      </c>
    </row>
    <row r="8" spans="1:1">
      <c r="A8" t="s">
        <v>64</v>
      </c>
    </row>
    <row r="9" spans="1:1">
      <c r="A9" t="s">
        <v>65</v>
      </c>
    </row>
    <row r="11" spans="1:1">
      <c r="A11" s="1" t="s">
        <v>66</v>
      </c>
    </row>
    <row r="12" spans="1:1">
      <c r="A12" t="s">
        <v>67</v>
      </c>
    </row>
    <row r="14" spans="1:1">
      <c r="A14" s="1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9" spans="1:1">
      <c r="A19" s="1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4" spans="1:1">
      <c r="A24" s="1" t="s">
        <v>82</v>
      </c>
    </row>
    <row r="25" spans="1:1">
      <c r="A25" t="s">
        <v>83</v>
      </c>
    </row>
    <row r="27" spans="1:1" ht="18.75">
      <c r="A27" s="23" t="s">
        <v>38</v>
      </c>
    </row>
    <row r="29" spans="1:1">
      <c r="A29" t="s">
        <v>84</v>
      </c>
    </row>
    <row r="30" spans="1:1">
      <c r="A30" t="s">
        <v>85</v>
      </c>
    </row>
    <row r="31" spans="1:1">
      <c r="A31" t="s">
        <v>86</v>
      </c>
    </row>
    <row r="32" spans="1:1">
      <c r="A32" t="s">
        <v>87</v>
      </c>
    </row>
    <row r="34" spans="1:1">
      <c r="A34" t="s">
        <v>92</v>
      </c>
    </row>
    <row r="35" spans="1:1">
      <c r="A35" t="s">
        <v>89</v>
      </c>
    </row>
    <row r="36" spans="1:1">
      <c r="A36" t="s">
        <v>88</v>
      </c>
    </row>
    <row r="37" spans="1:1">
      <c r="A37" t="s">
        <v>90</v>
      </c>
    </row>
    <row r="38" spans="1:1">
      <c r="A38" t="s">
        <v>91</v>
      </c>
    </row>
    <row r="40" spans="1:1" ht="18.75">
      <c r="A40" s="23" t="s">
        <v>35</v>
      </c>
    </row>
    <row r="42" spans="1:1">
      <c r="A42" t="s">
        <v>96</v>
      </c>
    </row>
    <row r="43" spans="1:1">
      <c r="A43" t="s">
        <v>93</v>
      </c>
    </row>
    <row r="44" spans="1:1">
      <c r="A44" t="s">
        <v>94</v>
      </c>
    </row>
    <row r="45" spans="1:1">
      <c r="A45" t="s">
        <v>95</v>
      </c>
    </row>
  </sheetData>
  <sheetProtection password="CE65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Påmelding</vt:lpstr>
      <vt:lpstr>Deltakere</vt:lpstr>
      <vt:lpstr>Døgn</vt:lpstr>
      <vt:lpstr>Veiledning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Kirsten F. Ravnemyr</cp:lastModifiedBy>
  <cp:lastPrinted>2016-02-02T19:13:25Z</cp:lastPrinted>
  <dcterms:created xsi:type="dcterms:W3CDTF">2016-01-25T17:20:09Z</dcterms:created>
  <dcterms:modified xsi:type="dcterms:W3CDTF">2016-02-02T22:20:05Z</dcterms:modified>
</cp:coreProperties>
</file>